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1\"/>
    </mc:Choice>
  </mc:AlternateContent>
  <xr:revisionPtr revIDLastSave="0" documentId="13_ncr:1_{70215A1C-BE5A-4051-82D3-0E238E3E84B4}" xr6:coauthVersionLast="47" xr6:coauthVersionMax="47" xr10:uidLastSave="{00000000-0000-0000-0000-000000000000}"/>
  <bookViews>
    <workbookView xWindow="-10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<sst xmlns="http://schemas.openxmlformats.org/spreadsheetml/2006/main" count="68" uniqueCount="64">
  <si>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</si>
  <si>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</si>
  <si>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</si>
  <si>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</si>
  <si>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</si>
  <si>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</si>
  <si>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</si>
  <si>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</si>
  <si>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</si>
  <si>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</si>
  <si>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</si>
  <si>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</si>
  <si>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</si>
  <si>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</si>
  <si>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</si>
  <si>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</si>
  <si>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</si>
  <si>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</si>
  <si>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</si>
  <si>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</si>
  <si>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</si>
  <si>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</si>
  <si>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</si>
  <si>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</si>
  <si>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</si>
  <si>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</si>
  <si>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</si>
  <si>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</si>
  <si>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</si>
  <si>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</si>
  <si>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</si>
  <si>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</si>
  <si>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</si>
  <si>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</si>
  <si>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</si>
  <si>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</si>
  <si>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</si>
  <si>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</si>
  <si>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</si>
  <si>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</si>
  <si>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</si>
  <si>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</si>
  <si>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</si>
  <si>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</si>
  <si>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</si>
  <si>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</si>
  <si>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</si>
  <si>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</si>
  <si>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</si>
  <si>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</si>
  <si>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</si>
  <si>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</si>
  <si>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</si>
  <si>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</si>
  <si>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</si>
  <si>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Sty-Lis 2025</t>
  </si>
  <si>
    <t>Styczeń-Listopad 2024</t>
  </si>
  <si>
    <t>Styczeń-Listopad 2025</t>
  </si>
  <si>
    <t>439,7</t>
  </si>
  <si>
    <t>435,7</t>
  </si>
  <si>
    <t>326,0</t>
  </si>
  <si>
    <t>294,9</t>
  </si>
  <si>
    <t>52,3</t>
  </si>
  <si>
    <t>62,9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</si>
</sst>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0.10692438177863252</c:v>
                </c:pt>
                <c:pt idx="1">
                  <c:v>0.35069427815991711</c:v>
                </c:pt>
                <c:pt idx="2">
                  <c:v>0.54238134006145033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Styczeń-Listopad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80662</c:v>
                </c:pt>
                <c:pt idx="1">
                  <c:v>77270</c:v>
                </c:pt>
                <c:pt idx="2">
                  <c:v>73861</c:v>
                </c:pt>
                <c:pt idx="3">
                  <c:v>66358</c:v>
                </c:pt>
                <c:pt idx="4">
                  <c:v>52244</c:v>
                </c:pt>
                <c:pt idx="5">
                  <c:v>39217</c:v>
                </c:pt>
                <c:pt idx="6">
                  <c:v>37704</c:v>
                </c:pt>
                <c:pt idx="7">
                  <c:v>35871</c:v>
                </c:pt>
                <c:pt idx="8">
                  <c:v>37801</c:v>
                </c:pt>
                <c:pt idx="9">
                  <c:v>31527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Styczeń-Listopad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74940</c:v>
                </c:pt>
                <c:pt idx="1">
                  <c:v>73657</c:v>
                </c:pt>
                <c:pt idx="2">
                  <c:v>69346</c:v>
                </c:pt>
                <c:pt idx="3">
                  <c:v>59501</c:v>
                </c:pt>
                <c:pt idx="4">
                  <c:v>50010</c:v>
                </c:pt>
                <c:pt idx="5">
                  <c:v>41249</c:v>
                </c:pt>
                <c:pt idx="6">
                  <c:v>38809</c:v>
                </c:pt>
                <c:pt idx="7">
                  <c:v>37529</c:v>
                </c:pt>
                <c:pt idx="8">
                  <c:v>34342</c:v>
                </c:pt>
                <c:pt idx="9">
                  <c:v>29040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</xdr:row>
      <xdr:rowOff>285750</xdr:rowOff>
    </xdr:from>
    <xdr:to>
      <xdr:col>16</xdr:col>
      <xdr:colOff>95250</xdr:colOff>
      <xdr:row>16</xdr:row>
      <xdr:rowOff>41061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A8680A8-3AC4-47F4-969B-5A53F1F1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619125"/>
          <a:ext cx="7397750" cy="47241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60" zoomScaleNormal="6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>
        <v>66914</v>
      </c>
      <c r="K8" s="34">
        <v>73773</v>
      </c>
      <c r="L8" s="35">
        <v>77057</v>
      </c>
      <c r="M8" s="34">
        <v>59809</v>
      </c>
      <c r="N8" s="35"/>
      <c r="O8" s="34">
        <f>SUM(C8:N8)</f>
        <v>793487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7">
        <f t="shared" si="0"/>
        <v>-7.4623150324989673E-2</v>
      </c>
      <c r="K9" s="38">
        <f t="shared" si="0"/>
        <v>-6.3037943993211609E-3</v>
      </c>
      <c r="L9" s="38">
        <f t="shared" si="0"/>
        <v>-9.3361728162650648E-2</v>
      </c>
      <c r="M9" s="38">
        <f t="shared" si="0"/>
        <v>-0.10687513066332166</v>
      </c>
      <c r="N9" s="38" t="str">
        <f t="shared" si="0"/>
        <v/>
      </c>
      <c r="O9" s="38">
        <f ca="1">+O8/SUM(OFFSET(C7,0,0,,COUNTA(C8:N8)))-1</f>
        <v>-2.9956319812809662E-2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55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51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84843</v>
      </c>
      <c r="M13" s="56">
        <v>0.10692438177863252</v>
      </c>
      <c r="O13" s="15"/>
    </row>
    <row r="14" spans="2:18" ht="26.25" customHeight="1" thickBot="1" x14ac:dyDescent="0.25">
      <c r="K14" s="25" t="s">
        <v>54</v>
      </c>
      <c r="L14" s="35">
        <v>278271</v>
      </c>
      <c r="M14" s="57">
        <v>0.35069427815991711</v>
      </c>
      <c r="O14" s="15"/>
    </row>
    <row r="15" spans="2:18" ht="26.25" customHeight="1" thickBot="1" x14ac:dyDescent="0.25">
      <c r="K15" s="25" t="s">
        <v>18</v>
      </c>
      <c r="L15" s="33">
        <v>430372</v>
      </c>
      <c r="M15" s="56">
        <v>0.54238134006145033</v>
      </c>
      <c r="O15" s="15"/>
    </row>
    <row r="16" spans="2:18" ht="26.25" customHeight="1" thickBot="1" x14ac:dyDescent="0.25">
      <c r="K16" s="25" t="s">
        <v>0</v>
      </c>
      <c r="L16" s="35">
        <f>L15+L14+L13</f>
        <v>793486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60" zoomScaleNormal="6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50</v>
      </c>
      <c r="C5" s="62" t="s">
        <v>56</v>
      </c>
      <c r="D5" s="63"/>
      <c r="E5" s="62" t="s">
        <v>57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58</v>
      </c>
      <c r="D7" s="47">
        <v>0.53752724703201427</v>
      </c>
      <c r="E7" s="45" t="s">
        <v>59</v>
      </c>
      <c r="F7" s="47">
        <v>0.54904056278245617</v>
      </c>
      <c r="G7" s="49">
        <v>-9.1656318372657086E-3</v>
      </c>
      <c r="H7" s="51" t="str">
        <f>TEXT(ROUND((F7-D7)*100,1),"+0,0;-0,0") &amp; " pp"</f>
        <v>+1,2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60</v>
      </c>
      <c r="D8" s="48">
        <v>0.39850289555110829</v>
      </c>
      <c r="E8" s="46" t="s">
        <v>61</v>
      </c>
      <c r="F8" s="48">
        <v>0.37167637488248062</v>
      </c>
      <c r="G8" s="50">
        <v>-9.5245837768853869E-2</v>
      </c>
      <c r="H8" s="52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62</v>
      </c>
      <c r="D9" s="47">
        <v>6.396985741687744E-2</v>
      </c>
      <c r="E9" s="45" t="s">
        <v>63</v>
      </c>
      <c r="F9" s="47">
        <v>7.9283062335063215E-2</v>
      </c>
      <c r="G9" s="49">
        <v>0.20227038183694535</v>
      </c>
      <c r="H9" s="51" t="str">
        <f>TEXT(ROUND((F9-D9)*100,1),"+0,0;-0,0") &amp; " pp"</f>
        <v>+1,5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4.9000000000000004</v>
      </c>
      <c r="D11" s="47">
        <v>5.9903738360031246E-3</v>
      </c>
      <c r="E11" s="54">
        <v>5.9379999999999997</v>
      </c>
      <c r="F11" s="47">
        <v>7.4834338602067334E-3</v>
      </c>
      <c r="G11" s="49">
        <v>0.21183673469387765</v>
      </c>
      <c r="H11" s="51" t="str">
        <f t="shared" ref="H11:H16" si="0">TEXT(ROUND((F11-D11)*100,1),"+0,0;-0,0") &amp; " pp"</f>
        <v>+0,1 pp</v>
      </c>
      <c r="J11" s="10"/>
      <c r="M11" s="10"/>
    </row>
    <row r="12" spans="2:19" ht="26.25" customHeight="1" thickBot="1" x14ac:dyDescent="0.25">
      <c r="B12" s="44" t="s">
        <v>25</v>
      </c>
      <c r="C12" s="55">
        <v>31.445</v>
      </c>
      <c r="D12" s="48">
        <v>3.8442307198595566E-2</v>
      </c>
      <c r="E12" s="55">
        <v>37.587000000000003</v>
      </c>
      <c r="F12" s="48">
        <v>4.7369455793801023E-2</v>
      </c>
      <c r="G12" s="50">
        <v>0.19532517093337565</v>
      </c>
      <c r="H12" s="53" t="str">
        <f t="shared" si="0"/>
        <v>+0,9 pp</v>
      </c>
      <c r="J12" s="10"/>
      <c r="M12" s="10"/>
    </row>
    <row r="13" spans="2:19" ht="26.25" customHeight="1" thickBot="1" x14ac:dyDescent="0.25">
      <c r="B13" s="44" t="s">
        <v>26</v>
      </c>
      <c r="C13" s="54">
        <v>6.4290000000000003</v>
      </c>
      <c r="D13" s="47">
        <v>7.8596149778906305E-3</v>
      </c>
      <c r="E13" s="54">
        <v>10.521000000000001</v>
      </c>
      <c r="F13" s="47">
        <v>1.3259213143017015E-2</v>
      </c>
      <c r="G13" s="49">
        <v>0.63649090060662616</v>
      </c>
      <c r="H13" s="51" t="str">
        <f t="shared" si="0"/>
        <v>+0,5 pp</v>
      </c>
    </row>
    <row r="14" spans="2:19" ht="26.25" customHeight="1" thickBot="1" x14ac:dyDescent="0.25">
      <c r="B14" s="44" t="s">
        <v>22</v>
      </c>
      <c r="C14" s="55">
        <v>9.0150000000000006</v>
      </c>
      <c r="D14" s="48">
        <v>1.1021065332973095E-2</v>
      </c>
      <c r="E14" s="55">
        <v>7.9909999999999997</v>
      </c>
      <c r="F14" s="48">
        <v>1.0070751090756485E-2</v>
      </c>
      <c r="G14" s="50">
        <v>-0.11358846367165831</v>
      </c>
      <c r="H14" s="52" t="str">
        <f>TEXT(ROUND((F14-D14)*100,1),"+0,0;-0,0") &amp; " pp"</f>
        <v>-0,1 pp</v>
      </c>
    </row>
    <row r="15" spans="2:19" ht="26.25" customHeight="1" thickBot="1" x14ac:dyDescent="0.25">
      <c r="B15" s="44" t="s">
        <v>29</v>
      </c>
      <c r="C15" s="54">
        <v>0.26300000000000001</v>
      </c>
      <c r="D15" s="47">
        <v>3.2152414670792284E-4</v>
      </c>
      <c r="E15" s="54">
        <v>0.28700000000000003</v>
      </c>
      <c r="F15" s="47">
        <v>3.6169510237105633E-4</v>
      </c>
      <c r="G15" s="49">
        <v>9.1254752851711141E-2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0.27400000000000002</v>
      </c>
      <c r="D16" s="48">
        <v>3.3497192470710591E-4</v>
      </c>
      <c r="E16" s="55">
        <v>0.58599999999999997</v>
      </c>
      <c r="F16" s="48">
        <v>7.3851334491092935E-4</v>
      </c>
      <c r="G16" s="50">
        <v>1.1386861313868613</v>
      </c>
      <c r="H16" s="53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56</v>
      </c>
      <c r="E7" s="25" t="s">
        <v>57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80662</v>
      </c>
      <c r="E8" s="23">
        <v>74940</v>
      </c>
      <c r="F8" s="27">
        <f t="shared" ref="F8:F17" si="0">E8/D8-1</f>
        <v>-7.0937988148074727E-2</v>
      </c>
    </row>
    <row r="9" spans="2:8" ht="30" customHeight="1" thickBot="1" x14ac:dyDescent="0.25">
      <c r="B9" s="25">
        <v>2</v>
      </c>
      <c r="C9" s="28" t="s">
        <v>40</v>
      </c>
      <c r="D9" s="24">
        <v>77270</v>
      </c>
      <c r="E9" s="24">
        <v>73657</v>
      </c>
      <c r="F9" s="29">
        <f t="shared" si="0"/>
        <v>-4.6758120874854425E-2</v>
      </c>
    </row>
    <row r="10" spans="2:8" ht="30" customHeight="1" thickBot="1" x14ac:dyDescent="0.25">
      <c r="B10" s="25">
        <v>3</v>
      </c>
      <c r="C10" s="26" t="s">
        <v>41</v>
      </c>
      <c r="D10" s="23">
        <v>73861</v>
      </c>
      <c r="E10" s="23">
        <v>69346</v>
      </c>
      <c r="F10" s="27">
        <f t="shared" si="0"/>
        <v>-6.1128335657518851E-2</v>
      </c>
    </row>
    <row r="11" spans="2:8" ht="30" customHeight="1" thickBot="1" x14ac:dyDescent="0.25">
      <c r="B11" s="25">
        <v>4</v>
      </c>
      <c r="C11" s="28" t="s">
        <v>42</v>
      </c>
      <c r="D11" s="24">
        <v>66358</v>
      </c>
      <c r="E11" s="24">
        <v>59501</v>
      </c>
      <c r="F11" s="29">
        <f t="shared" si="0"/>
        <v>-0.10333343379848703</v>
      </c>
    </row>
    <row r="12" spans="2:8" ht="30" customHeight="1" thickBot="1" x14ac:dyDescent="0.25">
      <c r="B12" s="25">
        <v>5</v>
      </c>
      <c r="C12" s="26" t="s">
        <v>43</v>
      </c>
      <c r="D12" s="23">
        <v>52244</v>
      </c>
      <c r="E12" s="23">
        <v>50010</v>
      </c>
      <c r="F12" s="27">
        <f t="shared" si="0"/>
        <v>-4.2760891202817564E-2</v>
      </c>
    </row>
    <row r="13" spans="2:8" ht="30" customHeight="1" thickBot="1" x14ac:dyDescent="0.25">
      <c r="B13" s="25">
        <v>6</v>
      </c>
      <c r="C13" s="28" t="s">
        <v>44</v>
      </c>
      <c r="D13" s="24">
        <v>39217</v>
      </c>
      <c r="E13" s="24">
        <v>41249</v>
      </c>
      <c r="F13" s="29">
        <f t="shared" si="0"/>
        <v>5.1814264222148632E-2</v>
      </c>
    </row>
    <row r="14" spans="2:8" ht="30" customHeight="1" thickBot="1" x14ac:dyDescent="0.25">
      <c r="B14" s="25">
        <v>7</v>
      </c>
      <c r="C14" s="26" t="s">
        <v>46</v>
      </c>
      <c r="D14" s="23">
        <v>37704</v>
      </c>
      <c r="E14" s="23">
        <v>38809</v>
      </c>
      <c r="F14" s="27">
        <f t="shared" si="0"/>
        <v>2.9307235306598844E-2</v>
      </c>
    </row>
    <row r="15" spans="2:8" ht="30" customHeight="1" thickBot="1" x14ac:dyDescent="0.25">
      <c r="B15" s="25">
        <v>8</v>
      </c>
      <c r="C15" s="28" t="s">
        <v>47</v>
      </c>
      <c r="D15" s="24">
        <v>35871</v>
      </c>
      <c r="E15" s="24">
        <v>37529</v>
      </c>
      <c r="F15" s="29">
        <f t="shared" si="0"/>
        <v>4.6221181455772031E-2</v>
      </c>
    </row>
    <row r="16" spans="2:8" ht="30" customHeight="1" thickBot="1" x14ac:dyDescent="0.25">
      <c r="B16" s="25">
        <v>9</v>
      </c>
      <c r="C16" s="26" t="s">
        <v>45</v>
      </c>
      <c r="D16" s="23">
        <v>37801</v>
      </c>
      <c r="E16" s="23">
        <v>34342</v>
      </c>
      <c r="F16" s="27">
        <f t="shared" si="0"/>
        <v>-9.1505515727097197E-2</v>
      </c>
    </row>
    <row r="17" spans="2:9" ht="30" customHeight="1" thickBot="1" x14ac:dyDescent="0.25">
      <c r="B17" s="25">
        <v>10</v>
      </c>
      <c r="C17" s="28" t="s">
        <v>48</v>
      </c>
      <c r="D17" s="24">
        <v>31527</v>
      </c>
      <c r="E17" s="24">
        <v>29040</v>
      </c>
      <c r="F17" s="29">
        <f t="shared" si="0"/>
        <v>-7.8884765439147353E-2</v>
      </c>
    </row>
    <row r="18" spans="2:9" x14ac:dyDescent="0.2">
      <c r="B18" s="30" t="s">
        <v>49</v>
      </c>
    </row>
    <row r="19" spans="2:9" x14ac:dyDescent="0.2">
      <c r="B19" s="31" t="s">
        <v>53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2025-12-05T09:54:03Z</dcterms:modified>
</cp:coreProperties>
</file>